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mministrativo\01_AMMINISTRATIVO\CONTABILITA'\Lavori_ra\DATI DA PUBBLICARE\PAGAMENTO FATTURE\2024\"/>
    </mc:Choice>
  </mc:AlternateContent>
  <xr:revisionPtr revIDLastSave="0" documentId="13_ncr:1_{DC273303-011D-488B-9D76-DB353B7785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4" i="2" s="1"/>
  <c r="B23" i="2"/>
  <c r="H32" i="2"/>
  <c r="H23" i="2"/>
  <c r="H19" i="2"/>
  <c r="H14" i="2"/>
  <c r="H10" i="2"/>
  <c r="H4" i="2"/>
  <c r="F32" i="2"/>
  <c r="F23" i="2"/>
  <c r="F19" i="2"/>
  <c r="F14" i="2"/>
  <c r="F10" i="2"/>
  <c r="D32" i="2"/>
  <c r="D23" i="2"/>
  <c r="D19" i="2"/>
  <c r="D14" i="2"/>
  <c r="D10" i="2"/>
  <c r="D4" i="2"/>
  <c r="B32" i="2"/>
  <c r="B19" i="2"/>
  <c r="J19" i="2" s="1"/>
  <c r="B14" i="2"/>
  <c r="B10" i="2"/>
  <c r="B4" i="2"/>
  <c r="J5" i="2"/>
  <c r="J7" i="2"/>
  <c r="J8" i="2"/>
  <c r="J16" i="2"/>
  <c r="J15" i="2"/>
  <c r="J39" i="2"/>
  <c r="J36" i="2"/>
  <c r="J35" i="2"/>
  <c r="J34" i="2"/>
  <c r="J33" i="2"/>
  <c r="J26" i="2"/>
  <c r="J25" i="2"/>
  <c r="J24" i="2"/>
  <c r="J17" i="2"/>
  <c r="J12" i="2"/>
  <c r="J11" i="2"/>
  <c r="J40" i="2"/>
  <c r="J38" i="2"/>
  <c r="J37" i="2"/>
  <c r="J27" i="2"/>
  <c r="J6" i="2" l="1"/>
  <c r="B30" i="2"/>
  <c r="J32" i="2"/>
  <c r="J23" i="2"/>
  <c r="H30" i="2"/>
  <c r="J14" i="2"/>
  <c r="J10" i="2"/>
  <c r="F30" i="2"/>
  <c r="J4" i="2"/>
  <c r="D30" i="2"/>
  <c r="J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Stefania Luigia Aresi</author>
  </authors>
  <commentList>
    <comment ref="A10" authorId="0" shapeId="0" xr:uid="{00000000-0006-0000-0100-000001000000}">
      <text>
        <r>
          <rPr>
            <sz val="9"/>
            <color indexed="81"/>
            <rFont val="Tahoma"/>
            <family val="2"/>
          </rPr>
          <t>riferito a nuova costruzione e MS</t>
        </r>
      </text>
    </comment>
  </commentList>
</comments>
</file>

<file path=xl/sharedStrings.xml><?xml version="1.0" encoding="utf-8"?>
<sst xmlns="http://schemas.openxmlformats.org/spreadsheetml/2006/main" count="35" uniqueCount="33">
  <si>
    <t>Straordinarie</t>
  </si>
  <si>
    <t>Fiscalità</t>
  </si>
  <si>
    <t>Correnti, di cui:</t>
  </si>
  <si>
    <t>Fornitori per servizi</t>
  </si>
  <si>
    <t>Fornitori per manutenzione ordinaria</t>
  </si>
  <si>
    <t>Investimenti, di cui:</t>
  </si>
  <si>
    <t>Quota capitale mutui</t>
  </si>
  <si>
    <t>Finanziarie, di cui:</t>
  </si>
  <si>
    <t>Interessi passivi</t>
  </si>
  <si>
    <t>IRAP</t>
  </si>
  <si>
    <t>Altro (Iva indetraibile, bollo e registro, ecc.)</t>
  </si>
  <si>
    <t>Altro</t>
  </si>
  <si>
    <t>UTILIZZO DISPONIBILITA' VINCOLATE</t>
  </si>
  <si>
    <t>Personale (compresi contributi)</t>
  </si>
  <si>
    <t>Fornitori per interventi (inclusa MS)</t>
  </si>
  <si>
    <t>ACCORDO DI PROGRAMMA ZINGONIA</t>
  </si>
  <si>
    <t>Banca d'Italia fondi L. 560/1993</t>
  </si>
  <si>
    <t>FONDI CER</t>
  </si>
  <si>
    <t>L.27/2009 ART. 13</t>
  </si>
  <si>
    <t>DEBITI VS. CER</t>
  </si>
  <si>
    <t>OSTELLO LECCO</t>
  </si>
  <si>
    <t>fondo patr. MS</t>
  </si>
  <si>
    <t>IMU / TASI</t>
  </si>
  <si>
    <t>ACCORDO DI PROGRAMMA ZINGONIA - VERDELLINO</t>
  </si>
  <si>
    <t xml:space="preserve">IRES </t>
  </si>
  <si>
    <t>4 trimestre</t>
  </si>
  <si>
    <t>3 trimestre</t>
  </si>
  <si>
    <t>TIPOLOGIA DI SPESA</t>
  </si>
  <si>
    <t>TOTALE</t>
  </si>
  <si>
    <t>TOTALE USCITE</t>
  </si>
  <si>
    <t>1 trimestre</t>
  </si>
  <si>
    <t>2 trimestre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</si>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</sst>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&quot;€&quot;\ * #,##0.00_-;\-&quot;€&quot;\ * #,##0.00_-;_-&quot;€&quot;\ * &quot;-&quot;??_-;_-@_-"/>
    <numFmt numFmtId="166" formatCode="&quot;€&quot;\ #,##0"/>
  </numFmts>
  <fonts count="11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16"/>
      <name val="Cambria"/>
      <family val="2"/>
    </font>
    <font>
      <b/>
      <sz val="12"/>
      <color indexed="16"/>
      <name val="Cambria"/>
      <family val="2"/>
    </font>
    <font>
      <sz val="9"/>
      <color indexed="81"/>
      <name val="Tahoma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theme="1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66" fontId="5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166" fontId="0" fillId="0" borderId="0" xfId="0" applyNumberFormat="1" applyAlignment="1">
      <alignment horizontal="left" vertical="center"/>
    </xf>
    <xf numFmtId="0" fontId="2" fillId="2" borderId="4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166" fontId="1" fillId="3" borderId="5" xfId="0" applyNumberFormat="1" applyFont="1" applyFill="1" applyBorder="1" applyAlignment="1">
      <alignment vertical="center"/>
    </xf>
    <xf numFmtId="166" fontId="5" fillId="0" borderId="5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0" fillId="0" borderId="5" xfId="0" applyNumberFormat="1" applyBorder="1" applyAlignment="1">
      <alignment horizontal="left" vertical="center"/>
    </xf>
    <xf numFmtId="166" fontId="2" fillId="2" borderId="5" xfId="1" applyNumberFormat="1" applyFont="1" applyFill="1" applyBorder="1" applyAlignment="1">
      <alignment vertical="center"/>
    </xf>
    <xf numFmtId="166" fontId="5" fillId="0" borderId="5" xfId="0" applyNumberFormat="1" applyFont="1" applyBorder="1" applyAlignment="1">
      <alignment horizontal="right" vertical="center"/>
    </xf>
    <xf numFmtId="166" fontId="5" fillId="0" borderId="6" xfId="0" applyNumberFormat="1" applyFont="1" applyBorder="1" applyAlignment="1">
      <alignment vertical="center"/>
    </xf>
    <xf numFmtId="0" fontId="8" fillId="0" borderId="0" xfId="0" applyFont="1"/>
    <xf numFmtId="0" fontId="9" fillId="4" borderId="7" xfId="0" applyFont="1" applyFill="1" applyBorder="1" applyAlignment="1">
      <alignment vertical="center" wrapText="1"/>
    </xf>
    <xf numFmtId="166" fontId="10" fillId="4" borderId="8" xfId="2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</cellXfs>
  <cellStyles count="3">
    <cellStyle name="Normale" xfId="0" builtinId="0"/>
    <cellStyle name="Titolo" xfId="1" builtinId="1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abSelected="1" workbookViewId="0">
      <selection activeCell="D1" sqref="D1"/>
    </sheetView>
  </sheetViews>
  <sheetFormatPr defaultRowHeight="15" x14ac:dyDescent="0.25"/>
  <cols>
    <col min="1" max="1" width="47.85546875" bestFit="1" customWidth="1"/>
    <col min="2" max="2" width="22.140625" customWidth="1"/>
    <col min="3" max="3" width="2.140625" customWidth="1"/>
    <col min="4" max="4" width="22.28515625" customWidth="1"/>
    <col min="5" max="5" width="2.5703125" customWidth="1"/>
    <col min="6" max="6" width="22.5703125" bestFit="1" customWidth="1"/>
    <col min="7" max="7" width="2.5703125" customWidth="1"/>
    <col min="8" max="8" width="22.5703125" bestFit="1" customWidth="1"/>
    <col min="9" max="9" width="4.28515625" customWidth="1"/>
    <col min="10" max="10" width="22.5703125" bestFit="1" customWidth="1"/>
  </cols>
  <sheetData>
    <row r="1" spans="1:10" ht="21" x14ac:dyDescent="0.25">
      <c r="A1" s="6" t="s">
        <v>32</v>
      </c>
      <c r="B1" s="1"/>
      <c r="C1" s="1"/>
      <c r="D1" s="1"/>
      <c r="E1" s="1"/>
      <c r="F1" s="1"/>
      <c r="G1" s="1"/>
      <c r="H1" s="2"/>
      <c r="J1" s="2"/>
    </row>
    <row r="2" spans="1:10" ht="21.75" thickBot="1" x14ac:dyDescent="0.3">
      <c r="A2" s="1"/>
      <c r="C2" s="2"/>
    </row>
    <row r="3" spans="1:10" ht="22.5" x14ac:dyDescent="0.25">
      <c r="A3" s="8" t="s">
        <v>27</v>
      </c>
      <c r="B3" s="22" t="s">
        <v>30</v>
      </c>
      <c r="C3" s="2"/>
      <c r="D3" s="22" t="s">
        <v>31</v>
      </c>
      <c r="E3" s="2"/>
      <c r="F3" s="22" t="s">
        <v>26</v>
      </c>
      <c r="G3" s="2"/>
      <c r="H3" s="22" t="s">
        <v>25</v>
      </c>
      <c r="I3" s="2"/>
      <c r="J3" s="22" t="s">
        <v>28</v>
      </c>
    </row>
    <row r="4" spans="1:10" ht="21" x14ac:dyDescent="0.25">
      <c r="A4" s="9" t="s">
        <v>2</v>
      </c>
      <c r="B4" s="12">
        <f>SUM(B5:B8)</f>
        <v>9425204</v>
      </c>
      <c r="C4" s="2"/>
      <c r="D4" s="12">
        <f>SUM(D5:D8)</f>
        <v>5965364.6699999999</v>
      </c>
      <c r="E4" s="2"/>
      <c r="F4" s="12">
        <f>SUM(F5:F8)</f>
        <v>6695188</v>
      </c>
      <c r="G4" s="2"/>
      <c r="H4" s="12">
        <f>SUM(H5:H8)</f>
        <v>7524450.4399999995</v>
      </c>
      <c r="J4" s="12">
        <f>SUM(B4:H4)</f>
        <v>29610207.109999999</v>
      </c>
    </row>
    <row r="5" spans="1:10" x14ac:dyDescent="0.25">
      <c r="A5" s="4" t="s">
        <v>13</v>
      </c>
      <c r="B5" s="13">
        <v>998899</v>
      </c>
      <c r="C5" s="5"/>
      <c r="D5" s="13">
        <v>961399.08</v>
      </c>
      <c r="E5" s="5"/>
      <c r="F5" s="13">
        <v>1122147</v>
      </c>
      <c r="G5" s="5"/>
      <c r="H5" s="13">
        <v>1747345.15</v>
      </c>
      <c r="J5" s="13">
        <f>SUM(B5:H5)</f>
        <v>4829790.2300000004</v>
      </c>
    </row>
    <row r="6" spans="1:10" x14ac:dyDescent="0.25">
      <c r="A6" s="4" t="s">
        <v>3</v>
      </c>
      <c r="B6" s="13">
        <v>5107003.8899999997</v>
      </c>
      <c r="C6" s="5"/>
      <c r="D6" s="13">
        <v>3184553</v>
      </c>
      <c r="E6" s="5"/>
      <c r="F6" s="13">
        <f>3089121+145330</f>
        <v>3234451</v>
      </c>
      <c r="G6" s="5"/>
      <c r="H6" s="13">
        <v>3438294.69</v>
      </c>
      <c r="J6" s="13">
        <f>SUM(B6:H6)</f>
        <v>14964302.58</v>
      </c>
    </row>
    <row r="7" spans="1:10" x14ac:dyDescent="0.25">
      <c r="A7" s="4" t="s">
        <v>4</v>
      </c>
      <c r="B7" s="13">
        <v>1960380.86</v>
      </c>
      <c r="C7" s="5"/>
      <c r="D7" s="13">
        <v>1584884.93</v>
      </c>
      <c r="E7" s="5"/>
      <c r="F7" s="13">
        <v>1995208</v>
      </c>
      <c r="G7" s="5"/>
      <c r="H7" s="13">
        <v>1939042.62</v>
      </c>
      <c r="J7" s="13">
        <f>SUM(B7:H7)</f>
        <v>7479516.4100000001</v>
      </c>
    </row>
    <row r="8" spans="1:10" x14ac:dyDescent="0.25">
      <c r="A8" s="4" t="s">
        <v>11</v>
      </c>
      <c r="B8" s="13">
        <v>1358920.25</v>
      </c>
      <c r="C8" s="5"/>
      <c r="D8" s="13">
        <v>234527.66</v>
      </c>
      <c r="E8" s="5"/>
      <c r="F8" s="13">
        <v>343382</v>
      </c>
      <c r="G8" s="5"/>
      <c r="H8" s="13">
        <v>399767.98</v>
      </c>
      <c r="J8" s="13">
        <f>SUM(B8:H8)</f>
        <v>2336597.8899999997</v>
      </c>
    </row>
    <row r="9" spans="1:10" ht="15" customHeight="1" x14ac:dyDescent="0.25">
      <c r="A9" s="3"/>
      <c r="B9" s="14"/>
      <c r="C9" s="2"/>
      <c r="D9" s="14"/>
      <c r="E9" s="2"/>
      <c r="F9" s="13"/>
      <c r="G9" s="2"/>
      <c r="H9" s="14"/>
      <c r="J9" s="14"/>
    </row>
    <row r="10" spans="1:10" ht="21" x14ac:dyDescent="0.25">
      <c r="A10" s="9" t="s">
        <v>5</v>
      </c>
      <c r="B10" s="12">
        <f>SUM(B11:B12)</f>
        <v>3937997.6</v>
      </c>
      <c r="C10" s="2"/>
      <c r="D10" s="12">
        <f>SUM(D11:D12)</f>
        <v>4521594.38</v>
      </c>
      <c r="E10" s="2"/>
      <c r="F10" s="12">
        <f>SUM(F11:F12)</f>
        <v>3347377</v>
      </c>
      <c r="G10" s="2"/>
      <c r="H10" s="12">
        <f>SUM(H11:H12)</f>
        <v>4355610</v>
      </c>
      <c r="J10" s="12">
        <f>SUM(B10:H10)</f>
        <v>16162578.98</v>
      </c>
    </row>
    <row r="11" spans="1:10" x14ac:dyDescent="0.25">
      <c r="A11" s="4" t="s">
        <v>14</v>
      </c>
      <c r="B11" s="13">
        <v>3937997.6</v>
      </c>
      <c r="C11" s="5"/>
      <c r="D11" s="13">
        <v>4521594.38</v>
      </c>
      <c r="E11" s="5"/>
      <c r="F11" s="13">
        <v>3347377</v>
      </c>
      <c r="G11" s="5"/>
      <c r="H11" s="13">
        <v>4355610</v>
      </c>
      <c r="J11" s="13">
        <f>SUM(B11:H11)</f>
        <v>16162578.98</v>
      </c>
    </row>
    <row r="12" spans="1:10" x14ac:dyDescent="0.25">
      <c r="A12" s="4" t="s">
        <v>11</v>
      </c>
      <c r="B12" s="13">
        <v>0</v>
      </c>
      <c r="C12" s="5"/>
      <c r="D12" s="13"/>
      <c r="E12" s="5"/>
      <c r="F12" s="13"/>
      <c r="G12" s="5"/>
      <c r="H12" s="13"/>
      <c r="J12" s="13">
        <f>SUM(B12:H12)</f>
        <v>0</v>
      </c>
    </row>
    <row r="13" spans="1:10" ht="14.25" customHeight="1" x14ac:dyDescent="0.25">
      <c r="A13" s="3"/>
      <c r="B13" s="14"/>
      <c r="C13" s="2"/>
      <c r="D13" s="14"/>
      <c r="E13" s="2"/>
      <c r="F13" s="14"/>
      <c r="G13" s="2"/>
      <c r="H13" s="14"/>
      <c r="J13" s="14"/>
    </row>
    <row r="14" spans="1:10" ht="21" x14ac:dyDescent="0.25">
      <c r="A14" s="9" t="s">
        <v>7</v>
      </c>
      <c r="B14" s="12">
        <f>SUM(B15:B17)</f>
        <v>982.58</v>
      </c>
      <c r="C14" s="2"/>
      <c r="D14" s="12">
        <f>SUM(D15:D17)</f>
        <v>226635.44</v>
      </c>
      <c r="E14" s="2"/>
      <c r="F14" s="12">
        <f>SUM(F15:F17)</f>
        <v>2251</v>
      </c>
      <c r="G14" s="2"/>
      <c r="H14" s="12">
        <f>SUM(H15:H17)</f>
        <v>235782.73</v>
      </c>
      <c r="J14" s="12">
        <f>SUM(B14:H14)</f>
        <v>465651.75</v>
      </c>
    </row>
    <row r="15" spans="1:10" x14ac:dyDescent="0.25">
      <c r="A15" s="4" t="s">
        <v>6</v>
      </c>
      <c r="B15" s="13">
        <v>0</v>
      </c>
      <c r="C15" s="5"/>
      <c r="D15" s="13">
        <v>183577.86</v>
      </c>
      <c r="E15" s="5"/>
      <c r="F15" s="13">
        <v>0</v>
      </c>
      <c r="G15" s="5"/>
      <c r="H15" s="13">
        <v>184885.66</v>
      </c>
      <c r="J15" s="13">
        <f>SUM(B15:H15)</f>
        <v>368463.52</v>
      </c>
    </row>
    <row r="16" spans="1:10" x14ac:dyDescent="0.25">
      <c r="A16" s="4" t="s">
        <v>8</v>
      </c>
      <c r="B16" s="13">
        <v>982.58</v>
      </c>
      <c r="C16" s="5"/>
      <c r="D16" s="13">
        <v>43057.58</v>
      </c>
      <c r="E16" s="5"/>
      <c r="F16" s="13">
        <v>2251</v>
      </c>
      <c r="G16" s="5"/>
      <c r="H16" s="13">
        <v>50897.07</v>
      </c>
      <c r="J16" s="13">
        <f>SUM(B16:H16)</f>
        <v>97188.23000000001</v>
      </c>
    </row>
    <row r="17" spans="1:10" x14ac:dyDescent="0.25">
      <c r="A17" s="4" t="s">
        <v>11</v>
      </c>
      <c r="B17" s="13"/>
      <c r="C17" s="5"/>
      <c r="D17" s="13"/>
      <c r="E17" s="5"/>
      <c r="F17" s="13"/>
      <c r="G17" s="5"/>
      <c r="H17" s="13"/>
      <c r="J17" s="13">
        <f>SUM(B17:H17)</f>
        <v>0</v>
      </c>
    </row>
    <row r="18" spans="1:10" x14ac:dyDescent="0.25">
      <c r="A18" s="4"/>
      <c r="B18" s="15"/>
      <c r="C18" s="7"/>
      <c r="D18" s="15"/>
      <c r="E18" s="7"/>
      <c r="F18" s="15"/>
      <c r="G18" s="7"/>
      <c r="H18" s="15"/>
      <c r="J18" s="15"/>
    </row>
    <row r="19" spans="1:10" ht="21" x14ac:dyDescent="0.25">
      <c r="A19" s="9" t="s">
        <v>0</v>
      </c>
      <c r="B19" s="12">
        <f>SUM(B20:B21)</f>
        <v>0</v>
      </c>
      <c r="C19" s="2"/>
      <c r="D19" s="12">
        <f>SUM(D20:D21)</f>
        <v>0</v>
      </c>
      <c r="E19" s="2"/>
      <c r="F19" s="12">
        <f>SUM(F20:F21)</f>
        <v>0</v>
      </c>
      <c r="G19" s="2"/>
      <c r="H19" s="12">
        <f>SUM(H20:H21)</f>
        <v>0</v>
      </c>
      <c r="J19" s="12">
        <f>SUM(B19:H19)</f>
        <v>0</v>
      </c>
    </row>
    <row r="20" spans="1:10" ht="15" customHeight="1" x14ac:dyDescent="0.25">
      <c r="A20" s="4"/>
      <c r="B20" s="15"/>
      <c r="C20" s="7"/>
      <c r="D20" s="15"/>
      <c r="E20" s="7"/>
      <c r="F20" s="15"/>
      <c r="G20" s="7"/>
      <c r="H20" s="15"/>
      <c r="J20" s="15"/>
    </row>
    <row r="21" spans="1:10" ht="15" customHeight="1" x14ac:dyDescent="0.25">
      <c r="A21" s="3"/>
      <c r="B21" s="14"/>
      <c r="C21" s="2"/>
      <c r="D21" s="14"/>
      <c r="E21" s="2"/>
      <c r="F21" s="14"/>
      <c r="G21" s="2"/>
      <c r="H21" s="14"/>
      <c r="J21" s="14"/>
    </row>
    <row r="22" spans="1:10" ht="15" customHeight="1" x14ac:dyDescent="0.25">
      <c r="A22" s="3"/>
      <c r="B22" s="14"/>
      <c r="C22" s="2"/>
      <c r="D22" s="14"/>
      <c r="E22" s="2"/>
      <c r="F22" s="14"/>
      <c r="G22" s="2"/>
      <c r="H22" s="14"/>
      <c r="J22" s="14"/>
    </row>
    <row r="23" spans="1:10" ht="21" x14ac:dyDescent="0.25">
      <c r="A23" s="9" t="s">
        <v>1</v>
      </c>
      <c r="B23" s="12">
        <f>SUM(B24:B28)</f>
        <v>945522.9</v>
      </c>
      <c r="C23" s="2"/>
      <c r="D23" s="12">
        <f>SUM(D24:D28)</f>
        <v>2456555</v>
      </c>
      <c r="E23" s="2"/>
      <c r="F23" s="12">
        <f>SUM(F24:F28)</f>
        <v>925417</v>
      </c>
      <c r="G23" s="2"/>
      <c r="H23" s="12">
        <f>SUM(H24:H28)</f>
        <v>2685830</v>
      </c>
      <c r="J23" s="12">
        <f>SUM(B23:H23)</f>
        <v>7013324.9000000004</v>
      </c>
    </row>
    <row r="24" spans="1:10" x14ac:dyDescent="0.25">
      <c r="A24" s="4" t="s">
        <v>24</v>
      </c>
      <c r="B24" s="13">
        <v>0</v>
      </c>
      <c r="C24" s="5"/>
      <c r="D24" s="13">
        <v>311616</v>
      </c>
      <c r="E24" s="5"/>
      <c r="F24" s="13">
        <v>0</v>
      </c>
      <c r="G24" s="5"/>
      <c r="H24" s="13">
        <v>631830</v>
      </c>
      <c r="J24" s="13">
        <f>SUM(B24:H24)</f>
        <v>943446</v>
      </c>
    </row>
    <row r="25" spans="1:10" x14ac:dyDescent="0.25">
      <c r="A25" s="4" t="s">
        <v>9</v>
      </c>
      <c r="B25" s="13">
        <v>0</v>
      </c>
      <c r="C25" s="5"/>
      <c r="D25" s="13">
        <v>0</v>
      </c>
      <c r="E25" s="5"/>
      <c r="F25" s="13">
        <v>0</v>
      </c>
      <c r="G25" s="5"/>
      <c r="H25" s="13">
        <v>0</v>
      </c>
      <c r="J25" s="13">
        <f>SUM(B25:H25)</f>
        <v>0</v>
      </c>
    </row>
    <row r="26" spans="1:10" x14ac:dyDescent="0.25">
      <c r="A26" s="4" t="s">
        <v>22</v>
      </c>
      <c r="B26" s="13">
        <v>0</v>
      </c>
      <c r="C26" s="5"/>
      <c r="D26" s="13">
        <v>718738</v>
      </c>
      <c r="E26" s="5"/>
      <c r="F26" s="13">
        <v>0</v>
      </c>
      <c r="G26" s="5"/>
      <c r="H26" s="13">
        <v>713086</v>
      </c>
      <c r="J26" s="13">
        <f>SUM(B26:H26)</f>
        <v>1431824</v>
      </c>
    </row>
    <row r="27" spans="1:10" x14ac:dyDescent="0.25">
      <c r="A27" s="4" t="s">
        <v>10</v>
      </c>
      <c r="B27" s="13">
        <v>945522.9</v>
      </c>
      <c r="C27" s="5"/>
      <c r="D27" s="13">
        <v>1426201</v>
      </c>
      <c r="E27" s="5"/>
      <c r="F27" s="13">
        <v>925417</v>
      </c>
      <c r="G27" s="5"/>
      <c r="H27" s="13">
        <v>1340914</v>
      </c>
      <c r="J27" s="13">
        <f>SUM(B27:H27)</f>
        <v>4638054.9000000004</v>
      </c>
    </row>
    <row r="28" spans="1:10" ht="21" x14ac:dyDescent="0.25">
      <c r="A28" s="3"/>
      <c r="B28" s="13"/>
      <c r="C28" s="5"/>
      <c r="D28" s="13"/>
      <c r="E28" s="5"/>
      <c r="F28" s="13"/>
      <c r="G28" s="5"/>
      <c r="H28" s="13"/>
      <c r="J28" s="13"/>
    </row>
    <row r="29" spans="1:10" ht="21" x14ac:dyDescent="0.25">
      <c r="A29" s="3"/>
      <c r="B29" s="14"/>
      <c r="C29" s="2"/>
      <c r="D29" s="14"/>
      <c r="E29" s="2"/>
      <c r="F29" s="14"/>
      <c r="G29" s="2"/>
      <c r="H29" s="14"/>
      <c r="I29" s="2"/>
      <c r="J29" s="14"/>
    </row>
    <row r="30" spans="1:10" s="19" customFormat="1" ht="23.25" x14ac:dyDescent="0.35">
      <c r="A30" s="20" t="s">
        <v>29</v>
      </c>
      <c r="B30" s="21">
        <f>B4+B10+B14+B19+B23</f>
        <v>14309707.08</v>
      </c>
      <c r="C30" s="2"/>
      <c r="D30" s="21">
        <f>D4+D10+D14+D19+D23</f>
        <v>13170149.49</v>
      </c>
      <c r="E30" s="2"/>
      <c r="F30" s="21">
        <f>F4+F10+F14+F19+F23</f>
        <v>10970233</v>
      </c>
      <c r="G30" s="2"/>
      <c r="H30" s="21">
        <f>H4+H10+H14+H19+H23</f>
        <v>14801673.17</v>
      </c>
      <c r="I30" s="2"/>
      <c r="J30" s="21">
        <f>J4+J10+J14+J19+J23</f>
        <v>53251762.740000002</v>
      </c>
    </row>
    <row r="31" spans="1:10" ht="21" x14ac:dyDescent="0.25">
      <c r="A31" s="3"/>
      <c r="B31" s="14"/>
      <c r="C31" s="2"/>
      <c r="D31" s="14"/>
      <c r="E31" s="2"/>
      <c r="F31" s="14"/>
      <c r="G31" s="2"/>
      <c r="H31" s="14"/>
      <c r="I31" s="2"/>
      <c r="J31" s="14"/>
    </row>
    <row r="32" spans="1:10" ht="22.5" x14ac:dyDescent="0.25">
      <c r="A32" s="10" t="s">
        <v>12</v>
      </c>
      <c r="B32" s="16">
        <f>SUM(B33:B40)</f>
        <v>6630120.1600000001</v>
      </c>
      <c r="C32" s="2"/>
      <c r="D32" s="16">
        <f>SUM(D33:D40)</f>
        <v>208.75</v>
      </c>
      <c r="E32" s="2"/>
      <c r="F32" s="16">
        <f>SUM(F33:F40)</f>
        <v>946134</v>
      </c>
      <c r="G32" s="2"/>
      <c r="H32" s="16">
        <f>SUM(H33:H40)</f>
        <v>0</v>
      </c>
      <c r="I32" s="2"/>
      <c r="J32" s="16">
        <f>SUM(B32:H32)</f>
        <v>7576462.9100000001</v>
      </c>
    </row>
    <row r="33" spans="1:10" x14ac:dyDescent="0.25">
      <c r="A33" s="4" t="s">
        <v>16</v>
      </c>
      <c r="B33" s="13">
        <v>1704110.14</v>
      </c>
      <c r="C33" s="5"/>
      <c r="D33" s="13">
        <v>0</v>
      </c>
      <c r="E33" s="5"/>
      <c r="F33" s="13">
        <v>0</v>
      </c>
      <c r="G33" s="5"/>
      <c r="H33" s="13"/>
      <c r="J33" s="13">
        <f t="shared" ref="J33:J40" si="0">SUM(B33:H33)</f>
        <v>1704110.14</v>
      </c>
    </row>
    <row r="34" spans="1:10" x14ac:dyDescent="0.25">
      <c r="A34" s="4" t="s">
        <v>18</v>
      </c>
      <c r="B34" s="13">
        <v>-63187.86</v>
      </c>
      <c r="C34" s="5"/>
      <c r="D34" s="13">
        <v>0</v>
      </c>
      <c r="E34" s="5"/>
      <c r="F34" s="13">
        <v>0</v>
      </c>
      <c r="G34" s="5"/>
      <c r="H34" s="13"/>
      <c r="J34" s="13">
        <f t="shared" si="0"/>
        <v>-63187.86</v>
      </c>
    </row>
    <row r="35" spans="1:10" x14ac:dyDescent="0.25">
      <c r="A35" s="4" t="s">
        <v>17</v>
      </c>
      <c r="B35" s="17">
        <v>2144833.33</v>
      </c>
      <c r="C35" s="5"/>
      <c r="D35" s="17">
        <v>0</v>
      </c>
      <c r="E35" s="5"/>
      <c r="F35" s="17">
        <v>0</v>
      </c>
      <c r="G35" s="5"/>
      <c r="H35" s="17"/>
      <c r="J35" s="13">
        <f t="shared" si="0"/>
        <v>2144833.33</v>
      </c>
    </row>
    <row r="36" spans="1:10" x14ac:dyDescent="0.25">
      <c r="A36" s="4" t="s">
        <v>21</v>
      </c>
      <c r="B36" s="17">
        <v>0</v>
      </c>
      <c r="C36" s="5"/>
      <c r="D36" s="17">
        <v>0</v>
      </c>
      <c r="E36" s="5"/>
      <c r="F36" s="17">
        <v>946134</v>
      </c>
      <c r="G36" s="5"/>
      <c r="H36" s="17"/>
      <c r="J36" s="13">
        <f t="shared" si="0"/>
        <v>946134</v>
      </c>
    </row>
    <row r="37" spans="1:10" x14ac:dyDescent="0.25">
      <c r="A37" s="4" t="s">
        <v>15</v>
      </c>
      <c r="B37" s="13">
        <v>-2340</v>
      </c>
      <c r="C37" s="5"/>
      <c r="D37" s="13">
        <v>208.75</v>
      </c>
      <c r="E37" s="5"/>
      <c r="F37" s="13">
        <v>0</v>
      </c>
      <c r="G37" s="5"/>
      <c r="H37" s="13"/>
      <c r="J37" s="13">
        <f t="shared" si="0"/>
        <v>-2131.25</v>
      </c>
    </row>
    <row r="38" spans="1:10" x14ac:dyDescent="0.25">
      <c r="A38" s="4" t="s">
        <v>23</v>
      </c>
      <c r="B38" s="13">
        <v>0</v>
      </c>
      <c r="C38" s="5"/>
      <c r="D38" s="13">
        <v>0</v>
      </c>
      <c r="E38" s="5"/>
      <c r="F38" s="13">
        <v>0</v>
      </c>
      <c r="G38" s="5"/>
      <c r="H38" s="13"/>
      <c r="J38" s="13">
        <f t="shared" si="0"/>
        <v>0</v>
      </c>
    </row>
    <row r="39" spans="1:10" x14ac:dyDescent="0.25">
      <c r="A39" s="4" t="s">
        <v>19</v>
      </c>
      <c r="B39" s="13">
        <v>0</v>
      </c>
      <c r="C39" s="5"/>
      <c r="D39" s="13">
        <v>0</v>
      </c>
      <c r="E39" s="5"/>
      <c r="F39" s="13">
        <v>0</v>
      </c>
      <c r="G39" s="5"/>
      <c r="H39" s="13"/>
      <c r="J39" s="13">
        <f t="shared" si="0"/>
        <v>0</v>
      </c>
    </row>
    <row r="40" spans="1:10" ht="21.75" thickBot="1" x14ac:dyDescent="0.3">
      <c r="A40" s="11" t="s">
        <v>20</v>
      </c>
      <c r="B40" s="18">
        <v>2846704.55</v>
      </c>
      <c r="C40" s="2"/>
      <c r="D40" s="18">
        <v>0</v>
      </c>
      <c r="E40" s="2"/>
      <c r="F40" s="18">
        <v>0</v>
      </c>
      <c r="G40" s="2"/>
      <c r="H40" s="18"/>
      <c r="J40" s="18">
        <f t="shared" si="0"/>
        <v>2846704.55</v>
      </c>
    </row>
  </sheetData>
  <pageMargins left="0.11811023622047244" right="0.11811023622047244" top="0.74803149606299213" bottom="0.74803149606299213" header="0.31496062992125984" footer="0.31496062992125984"/>
  <pageSetup paperSize="9" scale="72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Benna</dc:creator>
  <cp:lastModifiedBy>Marco Agostinelli</cp:lastModifiedBy>
  <cp:lastPrinted>2021-01-22T08:33:42Z</cp:lastPrinted>
  <dcterms:created xsi:type="dcterms:W3CDTF">2013-11-21T12:43:35Z</dcterms:created>
  <dcterms:modified xsi:type="dcterms:W3CDTF">2025-05-27T13:34:25Z</dcterms:modified>
</cp:coreProperties>
</file>